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1" activeTab="1"/>
  </bookViews>
  <sheets>
    <sheet name="2019-3.İhale" sheetId="1" r:id="rId1"/>
    <sheet name="tarih" sheetId="2" r:id="rId2"/>
  </sheets>
  <definedNames>
    <definedName name="_xlnm.Print_Area" localSheetId="0">'2019-3.İhale'!$A$1:$L$10</definedName>
    <definedName name="_xlnm.Print_Titles" localSheetId="0">'2019-3.İhale'!$1:$3</definedName>
  </definedNames>
  <calcPr fullCalcOnLoad="1"/>
</workbook>
</file>

<file path=xl/sharedStrings.xml><?xml version="1.0" encoding="utf-8"?>
<sst xmlns="http://schemas.openxmlformats.org/spreadsheetml/2006/main" count="31" uniqueCount="27">
  <si>
    <t>İLÇESİ</t>
  </si>
  <si>
    <t>KÖYÜ</t>
  </si>
  <si>
    <t>YAYLA ADI</t>
  </si>
  <si>
    <t>"</t>
  </si>
  <si>
    <t>Tavla</t>
  </si>
  <si>
    <t>B.DUMANLI-K.DUMANLI</t>
  </si>
  <si>
    <t>MELİKGAZİ</t>
  </si>
  <si>
    <t>YAHYALI</t>
  </si>
  <si>
    <t>SIRA NO</t>
  </si>
  <si>
    <t>İNCESU</t>
  </si>
  <si>
    <t>Şeyhşaban</t>
  </si>
  <si>
    <t>YEDİ AHIR</t>
  </si>
  <si>
    <t>SARIGÖLÜNBAŞI</t>
  </si>
  <si>
    <t>YALAYANARDI</t>
  </si>
  <si>
    <t xml:space="preserve">Erciyes </t>
  </si>
  <si>
    <t xml:space="preserve">YENİDEN DEĞERLEME ORANI % </t>
  </si>
  <si>
    <t>BEŞPINAR</t>
  </si>
  <si>
    <t xml:space="preserve">Ulupınar </t>
  </si>
  <si>
    <t>AKÇAY</t>
  </si>
  <si>
    <t>YAYLANIN KAPASİTESİ       ( HB )</t>
  </si>
  <si>
    <t>2018 YILI 1 HB İÇİN BELİRLENEN BEDEL ( ₺ )</t>
  </si>
  <si>
    <t>2019 YILI 1 HB İÇİN BELİRLENEN BEDEL ( ₺ )</t>
  </si>
  <si>
    <t>2019 YILI MUHAMMEN BEDEL ( ₺ )</t>
  </si>
  <si>
    <t>GEÇİCİ TEMİNAT
 ( % 25 ) (₺)</t>
  </si>
  <si>
    <t>KAYSERİ İLİ 30.05.2019 YAYLAK İHALE LİSTESİ</t>
  </si>
  <si>
    <t>*Süreç içerisinde sözleşmesi iptal edilen yaylaklarda listeye ilave edilecektir.</t>
  </si>
  <si>
    <t>ihale 30/05/2019 Perşembe günü yapılacak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</si>
</sst>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"/>
    <numFmt numFmtId="182" formatCode="#,###"/>
    <numFmt numFmtId="183" formatCode="#,###.00"/>
  </numFmts>
  <fonts count="38">
    <font>
      <sz val="10"/>
      <name val="Arial Tur"/>
      <family val="2"/>
    </font>
    <font>
      <sz val="10"/>
      <name val="Arial"/>
      <family val="0"/>
    </font>
    <font>
      <b/>
      <sz val="10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142" zoomScaleNormal="142" zoomScaleSheetLayoutView="95" zoomScalePageLayoutView="0" workbookViewId="0" topLeftCell="A1">
      <selection activeCell="F23" sqref="F23"/>
    </sheetView>
  </sheetViews>
  <sheetFormatPr defaultColWidth="9.00390625" defaultRowHeight="12.75"/>
  <cols>
    <col min="1" max="1" width="5.875" style="2" customWidth="1"/>
    <col min="2" max="2" width="10.25390625" style="2" customWidth="1"/>
    <col min="3" max="3" width="8.25390625" style="2" customWidth="1"/>
    <col min="4" max="4" width="6.75390625" style="2" customWidth="1"/>
    <col min="5" max="5" width="13.00390625" style="2" customWidth="1"/>
    <col min="6" max="6" width="11.125" style="2" customWidth="1"/>
    <col min="7" max="7" width="10.625" style="2" customWidth="1"/>
    <col min="8" max="8" width="15.125" style="2" hidden="1" customWidth="1"/>
    <col min="9" max="9" width="16.625" style="2" hidden="1" customWidth="1"/>
    <col min="10" max="10" width="13.75390625" style="2" hidden="1" customWidth="1"/>
    <col min="11" max="11" width="12.25390625" style="2" customWidth="1"/>
    <col min="12" max="12" width="14.00390625" style="2" customWidth="1"/>
    <col min="13" max="16384" width="9.125" style="2" customWidth="1"/>
  </cols>
  <sheetData>
    <row r="1" spans="1:12" ht="18.7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5.5" customHeight="1">
      <c r="A2" s="12" t="s">
        <v>8</v>
      </c>
      <c r="B2" s="15" t="s">
        <v>0</v>
      </c>
      <c r="C2" s="13" t="s">
        <v>1</v>
      </c>
      <c r="D2" s="13"/>
      <c r="E2" s="13" t="s">
        <v>2</v>
      </c>
      <c r="F2" s="13"/>
      <c r="G2" s="10" t="s">
        <v>19</v>
      </c>
      <c r="H2" s="21" t="s">
        <v>20</v>
      </c>
      <c r="I2" s="10" t="s">
        <v>15</v>
      </c>
      <c r="J2" s="10" t="s">
        <v>21</v>
      </c>
      <c r="K2" s="10" t="s">
        <v>22</v>
      </c>
      <c r="L2" s="10" t="s">
        <v>23</v>
      </c>
    </row>
    <row r="3" spans="1:12" ht="22.5" customHeight="1">
      <c r="A3" s="12"/>
      <c r="B3" s="15"/>
      <c r="C3" s="13"/>
      <c r="D3" s="13"/>
      <c r="E3" s="13"/>
      <c r="F3" s="13"/>
      <c r="G3" s="10"/>
      <c r="H3" s="22"/>
      <c r="I3" s="10"/>
      <c r="J3" s="10"/>
      <c r="K3" s="10"/>
      <c r="L3" s="10"/>
    </row>
    <row r="4" spans="1:12" ht="19.5" customHeight="1">
      <c r="A4" s="3">
        <v>1</v>
      </c>
      <c r="B4" s="8" t="s">
        <v>9</v>
      </c>
      <c r="C4" s="16" t="s">
        <v>10</v>
      </c>
      <c r="D4" s="16"/>
      <c r="E4" s="14" t="s">
        <v>11</v>
      </c>
      <c r="F4" s="14"/>
      <c r="G4" s="1">
        <v>50</v>
      </c>
      <c r="H4" s="4">
        <v>64.77</v>
      </c>
      <c r="I4" s="4">
        <v>23.73</v>
      </c>
      <c r="J4" s="4">
        <f>+H4*I4/100+H4</f>
        <v>80.139921</v>
      </c>
      <c r="K4" s="4">
        <f>+J4*G4</f>
        <v>4006.99605</v>
      </c>
      <c r="L4" s="4">
        <f aca="true" t="shared" si="0" ref="L4:L9">+K4*0.25</f>
        <v>1001.7490125</v>
      </c>
    </row>
    <row r="5" spans="1:12" ht="19.5" customHeight="1">
      <c r="A5" s="3">
        <f>+A4+1</f>
        <v>2</v>
      </c>
      <c r="B5" s="8" t="s">
        <v>3</v>
      </c>
      <c r="C5" s="16" t="s">
        <v>3</v>
      </c>
      <c r="D5" s="16"/>
      <c r="E5" s="14" t="s">
        <v>12</v>
      </c>
      <c r="F5" s="14"/>
      <c r="G5" s="1">
        <v>50</v>
      </c>
      <c r="H5" s="4">
        <v>64.77</v>
      </c>
      <c r="I5" s="4">
        <v>23.73</v>
      </c>
      <c r="J5" s="4">
        <f>+H5*I5/100+H5</f>
        <v>80.139921</v>
      </c>
      <c r="K5" s="4">
        <f>+J5*G5</f>
        <v>4006.99605</v>
      </c>
      <c r="L5" s="4">
        <f t="shared" si="0"/>
        <v>1001.7490125</v>
      </c>
    </row>
    <row r="6" spans="1:12" ht="19.5" customHeight="1">
      <c r="A6" s="3">
        <f>+A5+1</f>
        <v>3</v>
      </c>
      <c r="B6" s="8" t="s">
        <v>3</v>
      </c>
      <c r="C6" s="16" t="s">
        <v>3</v>
      </c>
      <c r="D6" s="16"/>
      <c r="E6" s="14" t="s">
        <v>13</v>
      </c>
      <c r="F6" s="14"/>
      <c r="G6" s="1">
        <v>50</v>
      </c>
      <c r="H6" s="4">
        <v>64.77</v>
      </c>
      <c r="I6" s="4">
        <v>23.73</v>
      </c>
      <c r="J6" s="4">
        <f>+H6*I6/100+H6</f>
        <v>80.139921</v>
      </c>
      <c r="K6" s="4">
        <f>+J6*G6</f>
        <v>4006.99605</v>
      </c>
      <c r="L6" s="4">
        <f t="shared" si="0"/>
        <v>1001.7490125</v>
      </c>
    </row>
    <row r="7" spans="1:12" ht="19.5" customHeight="1">
      <c r="A7" s="3">
        <v>4</v>
      </c>
      <c r="B7" s="8" t="s">
        <v>3</v>
      </c>
      <c r="C7" s="17" t="s">
        <v>4</v>
      </c>
      <c r="D7" s="18"/>
      <c r="E7" s="19" t="s">
        <v>5</v>
      </c>
      <c r="F7" s="20"/>
      <c r="G7" s="1">
        <v>100</v>
      </c>
      <c r="H7" s="4">
        <v>64.77</v>
      </c>
      <c r="I7" s="4">
        <v>23.73</v>
      </c>
      <c r="J7" s="4">
        <f>+H7*I7/100+H7</f>
        <v>80.139921</v>
      </c>
      <c r="K7" s="4">
        <f>+J7*G7</f>
        <v>8013.9921</v>
      </c>
      <c r="L7" s="4">
        <f t="shared" si="0"/>
        <v>2003.498025</v>
      </c>
    </row>
    <row r="8" spans="1:12" ht="19.5" customHeight="1">
      <c r="A8" s="3">
        <f>+A7+1</f>
        <v>5</v>
      </c>
      <c r="B8" s="8" t="s">
        <v>6</v>
      </c>
      <c r="C8" s="16" t="s">
        <v>14</v>
      </c>
      <c r="D8" s="16"/>
      <c r="E8" s="14" t="s">
        <v>16</v>
      </c>
      <c r="F8" s="14"/>
      <c r="G8" s="1">
        <v>60</v>
      </c>
      <c r="H8" s="4">
        <v>64.77</v>
      </c>
      <c r="I8" s="4">
        <v>23.73</v>
      </c>
      <c r="J8" s="4">
        <f>+H8*I8/100+H8</f>
        <v>80.139921</v>
      </c>
      <c r="K8" s="4">
        <f>+J8*G8</f>
        <v>4808.39526</v>
      </c>
      <c r="L8" s="4">
        <f t="shared" si="0"/>
        <v>1202.098815</v>
      </c>
    </row>
    <row r="9" spans="1:12" ht="19.5" customHeight="1">
      <c r="A9" s="3">
        <f>+A8+1</f>
        <v>6</v>
      </c>
      <c r="B9" s="7" t="s">
        <v>7</v>
      </c>
      <c r="C9" s="16" t="s">
        <v>17</v>
      </c>
      <c r="D9" s="16"/>
      <c r="E9" s="14" t="s">
        <v>18</v>
      </c>
      <c r="F9" s="14"/>
      <c r="G9" s="1">
        <v>250</v>
      </c>
      <c r="H9" s="4">
        <v>64.77</v>
      </c>
      <c r="I9" s="4">
        <v>23.73</v>
      </c>
      <c r="J9" s="4">
        <v>80.139921</v>
      </c>
      <c r="K9" s="4">
        <v>20034.98025</v>
      </c>
      <c r="L9" s="4">
        <f t="shared" si="0"/>
        <v>5008.7450625</v>
      </c>
    </row>
    <row r="10" ht="12.75">
      <c r="K10" s="5"/>
    </row>
    <row r="11" spans="1:12" ht="12.75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8:9" ht="12.75">
      <c r="H12" s="9"/>
      <c r="I12" s="9"/>
    </row>
    <row r="13" spans="8:9" ht="12.75">
      <c r="H13" s="9"/>
      <c r="I13" s="9"/>
    </row>
    <row r="14" spans="8:10" ht="12.75">
      <c r="H14" s="9"/>
      <c r="J14" s="5"/>
    </row>
    <row r="15" spans="5:10" ht="12.75">
      <c r="E15" s="5"/>
      <c r="H15" s="9"/>
      <c r="J15" s="5"/>
    </row>
    <row r="16" ht="12.75">
      <c r="H16" s="6"/>
    </row>
    <row r="18" ht="12.75">
      <c r="H18" s="9"/>
    </row>
    <row r="19" ht="12.75">
      <c r="H19" s="9"/>
    </row>
    <row r="20" ht="12.75">
      <c r="H20" s="9"/>
    </row>
  </sheetData>
  <sheetProtection selectLockedCells="1" selectUnlockedCells="1"/>
  <mergeCells count="24">
    <mergeCell ref="A1:L1"/>
    <mergeCell ref="A2:A3"/>
    <mergeCell ref="B2:B3"/>
    <mergeCell ref="C2:D3"/>
    <mergeCell ref="E2:F3"/>
    <mergeCell ref="G2:G3"/>
    <mergeCell ref="H2:H3"/>
    <mergeCell ref="I2:I3"/>
    <mergeCell ref="J2:J3"/>
    <mergeCell ref="C4:D4"/>
    <mergeCell ref="E4:F4"/>
    <mergeCell ref="C5:D5"/>
    <mergeCell ref="E5:F5"/>
    <mergeCell ref="L2:L3"/>
    <mergeCell ref="K2:K3"/>
    <mergeCell ref="C7:D7"/>
    <mergeCell ref="E7:F7"/>
    <mergeCell ref="C6:D6"/>
    <mergeCell ref="E6:F6"/>
    <mergeCell ref="A11:L11"/>
    <mergeCell ref="C8:D8"/>
    <mergeCell ref="E8:F8"/>
    <mergeCell ref="C9:D9"/>
    <mergeCell ref="E9:F9"/>
  </mergeCells>
  <printOptions/>
  <pageMargins left="0.5905511811023623" right="0.1968503937007874" top="1.1023622047244095" bottom="0.5511811023622047" header="0" footer="0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tabSelected="1" zoomScalePageLayoutView="0" workbookViewId="0" topLeftCell="A1">
      <selection activeCell="I43" sqref="I43"/>
    </sheetView>
  </sheetViews>
  <sheetFormatPr defaultColWidth="9.00390625" defaultRowHeight="12.75"/>
  <sheetData>
    <row r="3" ht="12.75">
      <c r="A3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Coşkun ADUŞ</dc:creator>
  <cp:keywords/>
  <dc:description/>
  <cp:lastModifiedBy>ilksan</cp:lastModifiedBy>
  <cp:lastPrinted>2019-04-24T06:55:59Z</cp:lastPrinted>
  <dcterms:created xsi:type="dcterms:W3CDTF">2018-03-02T11:22:34Z</dcterms:created>
  <dcterms:modified xsi:type="dcterms:W3CDTF">2019-05-22T12:12:49Z</dcterms:modified>
  <cp:category/>
  <cp:version/>
  <cp:contentType/>
  <cp:contentStatus/>
</cp:coreProperties>
</file>