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0" activeTab="0"/>
  </bookViews>
  <sheets>
    <sheet name="2023 ıslah" sheetId="18" r:id="rId1"/>
  </sheets>
  <definedNames>
    <definedName name="_xlnm.Print_Titles" localSheetId="0">'2023 ıslah'!$1:$2</definedName>
  </definedNames>
  <calcPr calcId="162913"/>
</workbook>
</file>

<file path=xl/sharedStrings.xml><?xml version="1.0" encoding="utf-8"?>
<sst xmlns="http://schemas.openxmlformats.org/spreadsheetml/2006/main" count="47" uniqueCount="46">
  <si>
    <t>SIRA NO</t>
  </si>
  <si>
    <t xml:space="preserve">   İLÇESİ</t>
  </si>
  <si>
    <t>MAHALLESİ</t>
  </si>
  <si>
    <t>ADA PARSEL NO</t>
  </si>
  <si>
    <t>DEVELİ</t>
  </si>
  <si>
    <t>SOYSALLI</t>
  </si>
  <si>
    <t>DEVELİ TOPLAM</t>
  </si>
  <si>
    <t>YENİ HAYAT</t>
  </si>
  <si>
    <t>2028/6_A</t>
  </si>
  <si>
    <t>İNCESU TOPLAM</t>
  </si>
  <si>
    <t>BURUNÖREN</t>
  </si>
  <si>
    <t>101/22_A</t>
  </si>
  <si>
    <t>SARIOĞLAN</t>
  </si>
  <si>
    <t>SARIOĞLAN TOPLAM</t>
  </si>
  <si>
    <t>YEŞİLHİSAR</t>
  </si>
  <si>
    <t>YEŞİLHİSAR TOPLAM</t>
  </si>
  <si>
    <t>192/168_A</t>
  </si>
  <si>
    <t>GENEL TOPLAM</t>
  </si>
  <si>
    <t>KİRALANACAK ALAN(Dekar)</t>
  </si>
  <si>
    <t>GEÇİCİ
TEMİNAT
 ( TL )</t>
  </si>
  <si>
    <t>0/18_D</t>
  </si>
  <si>
    <t>MUHAMMEN
BEDEL
( TL )</t>
  </si>
  <si>
    <t>0/ 146_A</t>
  </si>
  <si>
    <t>İNCESU</t>
  </si>
  <si>
    <t xml:space="preserve"> BÜNYAN TOPLAM</t>
  </si>
  <si>
    <t xml:space="preserve">2023 YILI ISLAH AMAÇLI KİRALAMA KALAN PARSEL LİSTESİ   </t>
  </si>
  <si>
    <t>2777/24/A</t>
  </si>
  <si>
    <t>2777/24 B</t>
  </si>
  <si>
    <t>2784/21_A</t>
  </si>
  <si>
    <t>2806/30</t>
  </si>
  <si>
    <t>2647/43</t>
  </si>
  <si>
    <t>2805/51/A</t>
  </si>
  <si>
    <t>2805/51/E</t>
  </si>
  <si>
    <t>2806/72/A</t>
  </si>
  <si>
    <t>2806/72/B</t>
  </si>
  <si>
    <t>2806/72/C</t>
  </si>
  <si>
    <t>2806/72/D</t>
  </si>
  <si>
    <t>2806/72/E</t>
  </si>
  <si>
    <t>1406/2_17_B</t>
  </si>
  <si>
    <t xml:space="preserve">BÜNYAN </t>
  </si>
  <si>
    <t xml:space="preserve"> MERKEZ (Gergeme)</t>
  </si>
  <si>
    <t>Merkez (Semerkent)</t>
  </si>
  <si>
    <t>Merkez(Furunönü Mah)</t>
  </si>
  <si>
    <t>Merkez(Karakoyunlu Mah)</t>
  </si>
  <si>
    <t>Merkez (Beylik)</t>
  </si>
  <si>
    <t>Merkez(Kesik Mah.)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</si>
</sst>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/>
    <xf numFmtId="164" fontId="2" fillId="2" borderId="1" xfId="20" applyFont="1" applyFill="1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164" fontId="5" fillId="2" borderId="1" xfId="20" applyFont="1" applyFill="1" applyBorder="1"/>
    <xf numFmtId="2" fontId="1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irgül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F26" sqref="F26"/>
    </sheetView>
  </sheetViews>
  <sheetFormatPr defaultColWidth="9.140625" defaultRowHeight="15"/>
  <cols>
    <col min="2" max="2" width="15.00390625" style="0" customWidth="1"/>
    <col min="3" max="3" width="22.00390625" style="0" customWidth="1"/>
    <col min="4" max="4" width="17.8515625" style="0" customWidth="1"/>
    <col min="5" max="5" width="25.7109375" style="0" customWidth="1"/>
    <col min="6" max="6" width="21.421875" style="0" customWidth="1"/>
    <col min="7" max="7" width="28.8515625" style="0" customWidth="1"/>
  </cols>
  <sheetData>
    <row r="1" spans="1:7" ht="23.1" customHeight="1">
      <c r="A1" s="29" t="s">
        <v>25</v>
      </c>
      <c r="B1" s="29"/>
      <c r="C1" s="29"/>
      <c r="D1" s="29"/>
      <c r="E1" s="29"/>
      <c r="F1" s="29"/>
      <c r="G1" s="29"/>
    </row>
    <row r="2" spans="1:7" ht="44.1" customHeight="1">
      <c r="A2" s="4" t="s">
        <v>0</v>
      </c>
      <c r="B2" s="4" t="s">
        <v>1</v>
      </c>
      <c r="C2" s="4" t="s">
        <v>2</v>
      </c>
      <c r="D2" s="4" t="s">
        <v>3</v>
      </c>
      <c r="E2" s="6" t="s">
        <v>18</v>
      </c>
      <c r="F2" s="4" t="s">
        <v>21</v>
      </c>
      <c r="G2" s="4" t="s">
        <v>19</v>
      </c>
    </row>
    <row r="3" spans="1:7" s="2" customFormat="1" ht="20.25" customHeight="1">
      <c r="A3" s="7">
        <v>1</v>
      </c>
      <c r="B3" s="8" t="s">
        <v>4</v>
      </c>
      <c r="C3" s="9" t="s">
        <v>5</v>
      </c>
      <c r="D3" s="10" t="s">
        <v>22</v>
      </c>
      <c r="E3" s="10">
        <v>98.67</v>
      </c>
      <c r="F3" s="1">
        <f>+E3*509.53</f>
        <v>50275.325099999995</v>
      </c>
      <c r="G3" s="1">
        <f aca="true" t="shared" si="0" ref="G3:G26">+F3/4</f>
        <v>12568.831274999999</v>
      </c>
    </row>
    <row r="4" spans="1:7" s="2" customFormat="1" ht="15">
      <c r="A4" s="7">
        <v>2</v>
      </c>
      <c r="B4" s="5" t="s">
        <v>4</v>
      </c>
      <c r="C4" s="11" t="s">
        <v>7</v>
      </c>
      <c r="D4" s="12" t="s">
        <v>20</v>
      </c>
      <c r="E4" s="12">
        <v>99.25</v>
      </c>
      <c r="F4" s="1">
        <f aca="true" t="shared" si="1" ref="F4:G26">+E4*509.53</f>
        <v>50570.8525</v>
      </c>
      <c r="G4" s="1">
        <f t="shared" si="0"/>
        <v>12642.713125</v>
      </c>
    </row>
    <row r="5" spans="1:7" s="2" customFormat="1" ht="23.25" customHeight="1">
      <c r="A5" s="7"/>
      <c r="B5" s="31" t="s">
        <v>6</v>
      </c>
      <c r="C5" s="31"/>
      <c r="D5" s="31"/>
      <c r="E5" s="13">
        <v>197.92</v>
      </c>
      <c r="F5" s="25">
        <f t="shared" si="1"/>
        <v>100846.1776</v>
      </c>
      <c r="G5" s="25">
        <f t="shared" si="0"/>
        <v>25211.5444</v>
      </c>
    </row>
    <row r="6" spans="1:7" s="3" customFormat="1" ht="16.9" customHeight="1">
      <c r="A6" s="7">
        <v>3</v>
      </c>
      <c r="B6" s="32" t="s">
        <v>23</v>
      </c>
      <c r="C6" s="34" t="s">
        <v>41</v>
      </c>
      <c r="D6" s="12" t="s">
        <v>26</v>
      </c>
      <c r="E6" s="14">
        <v>64</v>
      </c>
      <c r="F6" s="1">
        <f t="shared" si="1"/>
        <v>32609.92</v>
      </c>
      <c r="G6" s="1">
        <f t="shared" si="0"/>
        <v>8152.48</v>
      </c>
    </row>
    <row r="7" spans="1:7" s="3" customFormat="1" ht="32.25" customHeight="1">
      <c r="A7" s="7">
        <v>4</v>
      </c>
      <c r="B7" s="32"/>
      <c r="C7" s="34"/>
      <c r="D7" s="12" t="s">
        <v>27</v>
      </c>
      <c r="E7" s="14">
        <v>51</v>
      </c>
      <c r="F7" s="1">
        <f t="shared" si="1"/>
        <v>25986.03</v>
      </c>
      <c r="G7" s="1">
        <f t="shared" si="0"/>
        <v>6496.5075</v>
      </c>
    </row>
    <row r="8" spans="1:7" s="3" customFormat="1" ht="32.25" customHeight="1">
      <c r="A8" s="7">
        <v>5</v>
      </c>
      <c r="B8" s="32"/>
      <c r="C8" s="15" t="s">
        <v>42</v>
      </c>
      <c r="D8" s="10" t="s">
        <v>28</v>
      </c>
      <c r="E8" s="26">
        <v>109.3</v>
      </c>
      <c r="F8" s="1">
        <f t="shared" si="1"/>
        <v>55691.62899999999</v>
      </c>
      <c r="G8" s="1">
        <f t="shared" si="0"/>
        <v>13922.907249999998</v>
      </c>
    </row>
    <row r="9" spans="1:7" ht="15.6" customHeight="1">
      <c r="A9" s="7">
        <v>6</v>
      </c>
      <c r="B9" s="32"/>
      <c r="C9" s="28" t="s">
        <v>43</v>
      </c>
      <c r="D9" s="12" t="s">
        <v>29</v>
      </c>
      <c r="E9" s="14">
        <v>153.58</v>
      </c>
      <c r="F9" s="1">
        <f t="shared" si="1"/>
        <v>78253.6174</v>
      </c>
      <c r="G9" s="1">
        <f t="shared" si="0"/>
        <v>19563.40435</v>
      </c>
    </row>
    <row r="10" spans="1:7" ht="15.6" customHeight="1">
      <c r="A10" s="7">
        <v>7</v>
      </c>
      <c r="B10" s="32"/>
      <c r="C10" s="28"/>
      <c r="D10" s="12" t="s">
        <v>30</v>
      </c>
      <c r="E10" s="14">
        <v>242.59</v>
      </c>
      <c r="F10" s="1">
        <f t="shared" si="1"/>
        <v>123606.8827</v>
      </c>
      <c r="G10" s="1">
        <f t="shared" si="0"/>
        <v>30901.720675</v>
      </c>
    </row>
    <row r="11" spans="1:7" ht="15.6" customHeight="1">
      <c r="A11" s="7">
        <v>8</v>
      </c>
      <c r="B11" s="32"/>
      <c r="C11" s="28"/>
      <c r="D11" s="12" t="s">
        <v>31</v>
      </c>
      <c r="E11" s="14">
        <v>169.27</v>
      </c>
      <c r="F11" s="1">
        <f t="shared" si="1"/>
        <v>86248.1431</v>
      </c>
      <c r="G11" s="1">
        <f t="shared" si="0"/>
        <v>21562.035775</v>
      </c>
    </row>
    <row r="12" spans="1:7" ht="15.6" customHeight="1">
      <c r="A12" s="7">
        <v>9</v>
      </c>
      <c r="B12" s="32"/>
      <c r="C12" s="28"/>
      <c r="D12" s="12" t="s">
        <v>32</v>
      </c>
      <c r="E12" s="14">
        <v>249.37</v>
      </c>
      <c r="F12" s="1">
        <f t="shared" si="1"/>
        <v>127061.49609999999</v>
      </c>
      <c r="G12" s="1">
        <f t="shared" si="0"/>
        <v>31765.374024999997</v>
      </c>
    </row>
    <row r="13" spans="1:7" ht="15.6" customHeight="1">
      <c r="A13" s="7">
        <v>10</v>
      </c>
      <c r="B13" s="32"/>
      <c r="C13" s="28"/>
      <c r="D13" s="12" t="s">
        <v>33</v>
      </c>
      <c r="E13" s="14">
        <v>101.58</v>
      </c>
      <c r="F13" s="1">
        <f t="shared" si="1"/>
        <v>51758.0574</v>
      </c>
      <c r="G13" s="1">
        <f t="shared" si="0"/>
        <v>12939.51435</v>
      </c>
    </row>
    <row r="14" spans="1:7" ht="15.6" customHeight="1">
      <c r="A14" s="7">
        <v>11</v>
      </c>
      <c r="B14" s="32"/>
      <c r="C14" s="28"/>
      <c r="D14" s="12" t="s">
        <v>34</v>
      </c>
      <c r="E14" s="14">
        <v>165.12</v>
      </c>
      <c r="F14" s="1">
        <f t="shared" si="1"/>
        <v>84133.5936</v>
      </c>
      <c r="G14" s="1">
        <f t="shared" si="0"/>
        <v>21033.3984</v>
      </c>
    </row>
    <row r="15" spans="1:7" ht="15.6" customHeight="1">
      <c r="A15" s="7">
        <v>12</v>
      </c>
      <c r="B15" s="32"/>
      <c r="C15" s="28"/>
      <c r="D15" s="12" t="s">
        <v>35</v>
      </c>
      <c r="E15" s="14">
        <v>165.38</v>
      </c>
      <c r="F15" s="1">
        <f t="shared" si="1"/>
        <v>84266.07139999999</v>
      </c>
      <c r="G15" s="1">
        <f t="shared" si="0"/>
        <v>21066.517849999997</v>
      </c>
    </row>
    <row r="16" spans="1:7" ht="15.6" customHeight="1">
      <c r="A16" s="7">
        <v>13</v>
      </c>
      <c r="B16" s="32"/>
      <c r="C16" s="28"/>
      <c r="D16" s="12" t="s">
        <v>36</v>
      </c>
      <c r="E16" s="14">
        <v>221.19</v>
      </c>
      <c r="F16" s="1">
        <f t="shared" si="1"/>
        <v>112702.94069999999</v>
      </c>
      <c r="G16" s="1">
        <f t="shared" si="0"/>
        <v>28175.735174999998</v>
      </c>
    </row>
    <row r="17" spans="1:7" ht="15.6" customHeight="1">
      <c r="A17" s="7">
        <v>14</v>
      </c>
      <c r="B17" s="32"/>
      <c r="C17" s="28"/>
      <c r="D17" s="12" t="s">
        <v>37</v>
      </c>
      <c r="E17" s="14">
        <v>227.12</v>
      </c>
      <c r="F17" s="1">
        <f t="shared" si="1"/>
        <v>115724.4536</v>
      </c>
      <c r="G17" s="1">
        <f t="shared" si="0"/>
        <v>28931.1134</v>
      </c>
    </row>
    <row r="18" spans="1:7" s="2" customFormat="1" ht="32.25" customHeight="1">
      <c r="A18" s="7">
        <v>15</v>
      </c>
      <c r="B18" s="32"/>
      <c r="C18" s="16" t="s">
        <v>44</v>
      </c>
      <c r="D18" s="10" t="s">
        <v>8</v>
      </c>
      <c r="E18" s="17">
        <v>120.36</v>
      </c>
      <c r="F18" s="1">
        <f t="shared" si="1"/>
        <v>61327.03079999999</v>
      </c>
      <c r="G18" s="1">
        <f t="shared" si="0"/>
        <v>15331.757699999998</v>
      </c>
    </row>
    <row r="19" spans="1:7" s="2" customFormat="1" ht="18" customHeight="1">
      <c r="A19" s="7"/>
      <c r="B19" s="31" t="s">
        <v>9</v>
      </c>
      <c r="C19" s="31"/>
      <c r="D19" s="31"/>
      <c r="E19" s="13">
        <f>SUM(E6:E18)</f>
        <v>2039.86</v>
      </c>
      <c r="F19" s="25">
        <f t="shared" si="1"/>
        <v>1039369.8657999999</v>
      </c>
      <c r="G19" s="25">
        <f t="shared" si="0"/>
        <v>259842.46644999998</v>
      </c>
    </row>
    <row r="20" spans="1:7" ht="15.75">
      <c r="A20" s="7">
        <v>16</v>
      </c>
      <c r="B20" s="18" t="s">
        <v>12</v>
      </c>
      <c r="C20" s="19" t="s">
        <v>10</v>
      </c>
      <c r="D20" s="12" t="s">
        <v>11</v>
      </c>
      <c r="E20" s="26">
        <v>70.542</v>
      </c>
      <c r="F20" s="1">
        <f t="shared" si="1"/>
        <v>35943.26526</v>
      </c>
      <c r="G20" s="1">
        <f t="shared" si="0"/>
        <v>8985.816315</v>
      </c>
    </row>
    <row r="21" spans="1:7" s="2" customFormat="1" ht="17.1" customHeight="1">
      <c r="A21" s="20"/>
      <c r="B21" s="27" t="s">
        <v>13</v>
      </c>
      <c r="C21" s="27"/>
      <c r="D21" s="27"/>
      <c r="E21" s="35">
        <f>E20</f>
        <v>70.542</v>
      </c>
      <c r="F21" s="25">
        <f t="shared" si="1"/>
        <v>35943.26526</v>
      </c>
      <c r="G21" s="25">
        <f t="shared" si="0"/>
        <v>8985.816315</v>
      </c>
    </row>
    <row r="22" spans="1:7" s="2" customFormat="1" ht="15.75">
      <c r="A22" s="7">
        <v>17</v>
      </c>
      <c r="B22" s="8" t="s">
        <v>14</v>
      </c>
      <c r="C22" s="21" t="s">
        <v>45</v>
      </c>
      <c r="D22" s="10" t="s">
        <v>38</v>
      </c>
      <c r="E22" s="17">
        <v>229.52</v>
      </c>
      <c r="F22" s="1">
        <f t="shared" si="1"/>
        <v>116947.3256</v>
      </c>
      <c r="G22" s="1">
        <f t="shared" si="0"/>
        <v>29236.8314</v>
      </c>
    </row>
    <row r="23" spans="1:7" ht="17.1" customHeight="1">
      <c r="A23" s="7"/>
      <c r="B23" s="33" t="s">
        <v>15</v>
      </c>
      <c r="C23" s="33"/>
      <c r="D23" s="33"/>
      <c r="E23" s="22">
        <v>229.52</v>
      </c>
      <c r="F23" s="25">
        <f t="shared" si="1"/>
        <v>116947.3256</v>
      </c>
      <c r="G23" s="25">
        <f t="shared" si="0"/>
        <v>29236.8314</v>
      </c>
    </row>
    <row r="24" spans="1:7" ht="15.75">
      <c r="A24" s="7">
        <v>18</v>
      </c>
      <c r="B24" s="8" t="s">
        <v>39</v>
      </c>
      <c r="C24" s="19" t="s">
        <v>40</v>
      </c>
      <c r="D24" s="12" t="s">
        <v>16</v>
      </c>
      <c r="E24" s="14">
        <v>36.25</v>
      </c>
      <c r="F24" s="1">
        <f t="shared" si="1"/>
        <v>18470.462499999998</v>
      </c>
      <c r="G24" s="1">
        <f t="shared" si="0"/>
        <v>4617.615624999999</v>
      </c>
    </row>
    <row r="25" spans="1:7" ht="17.1" customHeight="1">
      <c r="A25" s="7"/>
      <c r="B25" s="27" t="s">
        <v>24</v>
      </c>
      <c r="C25" s="27"/>
      <c r="D25" s="23"/>
      <c r="E25" s="22">
        <v>36.25</v>
      </c>
      <c r="F25" s="25">
        <f t="shared" si="1"/>
        <v>18470.462499999998</v>
      </c>
      <c r="G25" s="25">
        <f t="shared" si="0"/>
        <v>4617.615624999999</v>
      </c>
    </row>
    <row r="26" spans="1:7" ht="17.1" customHeight="1">
      <c r="A26" s="30" t="s">
        <v>17</v>
      </c>
      <c r="B26" s="30"/>
      <c r="C26" s="30"/>
      <c r="D26" s="30"/>
      <c r="E26" s="24">
        <f>E25+E23+E21+E19+E5</f>
        <v>2574.092</v>
      </c>
      <c r="F26" s="25">
        <f t="shared" si="1"/>
        <v>1311577.0967599999</v>
      </c>
      <c r="G26" s="25">
        <f t="shared" si="0"/>
        <v>327894.27418999997</v>
      </c>
    </row>
    <row r="27" ht="17.1" customHeight="1"/>
    <row r="28" ht="17.1" customHeight="1"/>
    <row r="29" ht="15.75" customHeight="1"/>
  </sheetData>
  <mergeCells count="10">
    <mergeCell ref="B25:C25"/>
    <mergeCell ref="C9:C17"/>
    <mergeCell ref="A1:G1"/>
    <mergeCell ref="A26:D26"/>
    <mergeCell ref="B5:D5"/>
    <mergeCell ref="B6:B18"/>
    <mergeCell ref="B19:D19"/>
    <mergeCell ref="B21:D21"/>
    <mergeCell ref="B23:D23"/>
    <mergeCell ref="C6:C7"/>
  </mergeCells>
  <printOptions/>
  <pageMargins left="0.4330708661417323" right="0.1968503937007874" top="0.3937007874015748" bottom="0" header="0.1574803149606299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2023-05-29T11:38:25Z</dcterms:modified>
  <cp:category/>
  <cp:version/>
  <cp:contentType/>
  <cp:contentStatus/>
</cp:coreProperties>
</file>